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570" yWindow="510" windowWidth="21840" windowHeight="137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L12" i="1"/>
  <c r="K12"/>
  <c r="J12"/>
  <c r="I12"/>
  <c r="H12"/>
  <c r="G12"/>
  <c r="F12"/>
  <c r="D12"/>
  <c r="C12"/>
  <c r="B11"/>
  <c r="B10"/>
  <c r="E9"/>
  <c r="B9" s="1"/>
  <c r="E8"/>
  <c r="B8" s="1"/>
  <c r="E7"/>
  <c r="B7"/>
  <c r="E6"/>
  <c r="E12" s="1"/>
  <c r="B6"/>
  <c r="B12" l="1"/>
</calcChain>
</file>

<file path=xl/sharedStrings.xml><?xml version="1.0" encoding="utf-8"?>
<sst xmlns="http://schemas.openxmlformats.org/spreadsheetml/2006/main" count="53" uniqueCount="26">
  <si>
    <t>居住用地</t>
  </si>
  <si>
    <t>0</t>
  </si>
  <si>
    <t>根据年度计划实施和产业用地实际情况，将适度动态调整各项目供地量。</t>
  </si>
  <si>
    <r>
      <rPr>
        <sz val="16"/>
        <color theme="1"/>
        <rFont val="黑体"/>
        <family val="3"/>
        <charset val="134"/>
      </rPr>
      <t>附件</t>
    </r>
    <phoneticPr fontId="1" type="noConversion"/>
  </si>
  <si>
    <r>
      <rPr>
        <sz val="22"/>
        <color theme="1"/>
        <rFont val="方正小标宋简体"/>
        <family val="4"/>
        <charset val="134"/>
      </rPr>
      <t>泰安市市本级</t>
    </r>
    <r>
      <rPr>
        <sz val="22"/>
        <color theme="1"/>
        <rFont val="Times New Roman"/>
        <family val="1"/>
      </rPr>
      <t>2023</t>
    </r>
    <r>
      <rPr>
        <sz val="22"/>
        <color theme="1"/>
        <rFont val="方正小标宋简体"/>
        <family val="4"/>
        <charset val="134"/>
      </rPr>
      <t>年度国有建设用地供应计划统计表</t>
    </r>
  </si>
  <si>
    <r>
      <rPr>
        <sz val="11"/>
        <color theme="1"/>
        <rFont val="黑体"/>
        <family val="3"/>
        <charset val="134"/>
      </rPr>
      <t>地域</t>
    </r>
  </si>
  <si>
    <r>
      <rPr>
        <sz val="11"/>
        <color theme="1"/>
        <rFont val="黑体"/>
        <family val="3"/>
        <charset val="134"/>
      </rPr>
      <t>小计</t>
    </r>
  </si>
  <si>
    <r>
      <rPr>
        <sz val="11"/>
        <color theme="1"/>
        <rFont val="黑体"/>
        <family val="3"/>
        <charset val="134"/>
      </rPr>
      <t>工矿用地</t>
    </r>
  </si>
  <si>
    <r>
      <rPr>
        <sz val="11"/>
        <color theme="1"/>
        <rFont val="黑体"/>
        <family val="3"/>
        <charset val="134"/>
      </rPr>
      <t>交通运输
用地</t>
    </r>
  </si>
  <si>
    <r>
      <rPr>
        <sz val="11"/>
        <color theme="1"/>
        <rFont val="黑体"/>
        <family val="3"/>
        <charset val="134"/>
      </rPr>
      <t>公共设施
用地</t>
    </r>
  </si>
  <si>
    <r>
      <rPr>
        <sz val="11"/>
        <color theme="1"/>
        <rFont val="黑体"/>
        <family val="3"/>
        <charset val="134"/>
      </rPr>
      <t>特殊用地</t>
    </r>
  </si>
  <si>
    <r>
      <rPr>
        <sz val="11"/>
        <color theme="1"/>
        <rFont val="黑体"/>
        <family val="3"/>
        <charset val="134"/>
      </rPr>
      <t>商品住宅用地</t>
    </r>
  </si>
  <si>
    <r>
      <rPr>
        <sz val="11"/>
        <color theme="1"/>
        <rFont val="黑体"/>
        <family val="3"/>
        <charset val="134"/>
      </rPr>
      <t>划拨住宅用地（回迁）</t>
    </r>
  </si>
  <si>
    <r>
      <rPr>
        <sz val="11"/>
        <color theme="1"/>
        <rFont val="黑体"/>
        <family val="3"/>
        <charset val="134"/>
      </rPr>
      <t>合计</t>
    </r>
  </si>
  <si>
    <r>
      <rPr>
        <sz val="11"/>
        <color theme="1"/>
        <rFont val="黑体"/>
        <family val="3"/>
        <charset val="134"/>
      </rPr>
      <t>备注</t>
    </r>
  </si>
  <si>
    <r>
      <rPr>
        <sz val="11"/>
        <color theme="1"/>
        <rFont val="宋体"/>
        <family val="3"/>
        <charset val="134"/>
      </rPr>
      <t>单位：公顷</t>
    </r>
  </si>
  <si>
    <r>
      <rPr>
        <sz val="11"/>
        <color theme="1"/>
        <rFont val="宋体"/>
        <family val="3"/>
        <charset val="134"/>
      </rPr>
      <t>泰山区</t>
    </r>
  </si>
  <si>
    <r>
      <rPr>
        <sz val="11"/>
        <color theme="1"/>
        <rFont val="宋体"/>
        <family val="3"/>
        <charset val="134"/>
      </rPr>
      <t>岱岳区</t>
    </r>
  </si>
  <si>
    <r>
      <rPr>
        <sz val="11"/>
        <color theme="1"/>
        <rFont val="宋体"/>
        <family val="3"/>
        <charset val="134"/>
      </rPr>
      <t>高新区</t>
    </r>
  </si>
  <si>
    <r>
      <rPr>
        <sz val="11"/>
        <color theme="1"/>
        <rFont val="宋体"/>
        <family val="3"/>
        <charset val="134"/>
      </rPr>
      <t>旅游经济
开发区</t>
    </r>
  </si>
  <si>
    <r>
      <rPr>
        <sz val="11"/>
        <color theme="1"/>
        <rFont val="宋体"/>
        <family val="3"/>
        <charset val="134"/>
      </rPr>
      <t>泰山景区</t>
    </r>
  </si>
  <si>
    <r>
      <rPr>
        <sz val="11"/>
        <color theme="1"/>
        <rFont val="宋体"/>
        <family val="3"/>
        <charset val="134"/>
      </rPr>
      <t>徂汶景区</t>
    </r>
  </si>
  <si>
    <r>
      <rPr>
        <sz val="11"/>
        <color theme="1"/>
        <rFont val="宋体"/>
        <family val="3"/>
        <charset val="134"/>
      </rPr>
      <t>合计</t>
    </r>
  </si>
  <si>
    <t>绿地与开敞空间用地</t>
    <phoneticPr fontId="1" type="noConversion"/>
  </si>
  <si>
    <t>公共管理与
公共服务用地</t>
    <phoneticPr fontId="1" type="noConversion"/>
  </si>
  <si>
    <t>商业服务业
用地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</si>
</sst>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0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22"/>
      <color theme="1"/>
      <name val="方正小标宋简体"/>
      <family val="4"/>
      <charset val="134"/>
    </font>
    <font>
      <sz val="16"/>
      <color theme="1"/>
      <name val="Times New Roman"/>
      <family val="1"/>
    </font>
    <font>
      <sz val="11"/>
      <color theme="1"/>
      <name val="Times New Roman"/>
      <family val="1"/>
    </font>
    <font>
      <sz val="22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黑体"/>
      <family val="3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 wrapText="1"/>
    </xf>
    <xf numFmtId="176" fontId="4" fillId="0" borderId="0" xfId="0" applyNumberFormat="1" applyFont="1" applyAlignment="1">
      <alignment horizontal="justify"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3"/>
  <sheetViews>
    <sheetView showZeros="0" tabSelected="1" workbookViewId="0">
      <selection activeCell="N11" sqref="N11"/>
    </sheetView>
  </sheetViews>
  <sheetFormatPr defaultColWidth="9" defaultRowHeight="15"/>
  <cols>
    <col min="1" max="1" width="9" style="2"/>
    <col min="2" max="2" width="9.625" style="2" customWidth="1"/>
    <col min="3" max="3" width="9.875" style="2" customWidth="1"/>
    <col min="4" max="4" width="12.875" style="3" customWidth="1"/>
    <col min="5" max="5" width="10.125" style="2" customWidth="1"/>
    <col min="6" max="6" width="13.375" style="2" customWidth="1"/>
    <col min="7" max="7" width="11.875" style="2" customWidth="1"/>
    <col min="8" max="10" width="9" style="2"/>
    <col min="11" max="11" width="12.125" style="2" customWidth="1"/>
    <col min="12" max="16384" width="9" style="2"/>
  </cols>
  <sheetData>
    <row r="1" spans="1:17" ht="39" customHeight="1">
      <c r="A1" s="1" t="s">
        <v>3</v>
      </c>
    </row>
    <row r="2" spans="1:17" s="4" customFormat="1" ht="39" customHeight="1">
      <c r="A2" s="12" t="s">
        <v>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7" ht="25.5" customHeight="1">
      <c r="I3" s="13" t="s">
        <v>15</v>
      </c>
      <c r="J3" s="13"/>
      <c r="K3" s="13"/>
      <c r="L3" s="13"/>
    </row>
    <row r="4" spans="1:17" ht="32.25" customHeight="1">
      <c r="A4" s="16" t="s">
        <v>5</v>
      </c>
      <c r="B4" s="16" t="s">
        <v>6</v>
      </c>
      <c r="C4" s="14" t="s">
        <v>0</v>
      </c>
      <c r="D4" s="14"/>
      <c r="E4" s="14"/>
      <c r="F4" s="14" t="s">
        <v>24</v>
      </c>
      <c r="G4" s="14" t="s">
        <v>25</v>
      </c>
      <c r="H4" s="16" t="s">
        <v>7</v>
      </c>
      <c r="I4" s="16" t="s">
        <v>8</v>
      </c>
      <c r="J4" s="16" t="s">
        <v>9</v>
      </c>
      <c r="K4" s="14" t="s">
        <v>23</v>
      </c>
      <c r="L4" s="16" t="s">
        <v>10</v>
      </c>
    </row>
    <row r="5" spans="1:17" ht="36" customHeight="1">
      <c r="A5" s="16"/>
      <c r="B5" s="16"/>
      <c r="C5" s="5" t="s">
        <v>11</v>
      </c>
      <c r="D5" s="6" t="s">
        <v>12</v>
      </c>
      <c r="E5" s="5" t="s">
        <v>13</v>
      </c>
      <c r="F5" s="16"/>
      <c r="G5" s="16"/>
      <c r="H5" s="16"/>
      <c r="I5" s="16"/>
      <c r="J5" s="16"/>
      <c r="K5" s="16"/>
      <c r="L5" s="16"/>
    </row>
    <row r="6" spans="1:17" s="9" customFormat="1" ht="33.75" customHeight="1">
      <c r="A6" s="7" t="s">
        <v>16</v>
      </c>
      <c r="B6" s="7">
        <f>E6+F6+G6+H6+I6+J6+K6+L6</f>
        <v>180.70999999999998</v>
      </c>
      <c r="C6" s="7">
        <v>71.430000000000007</v>
      </c>
      <c r="D6" s="7">
        <v>26.53</v>
      </c>
      <c r="E6" s="7">
        <f t="shared" ref="E6:E9" si="0">D6+C6</f>
        <v>97.960000000000008</v>
      </c>
      <c r="F6" s="7">
        <v>6.38</v>
      </c>
      <c r="G6" s="7">
        <v>42.92</v>
      </c>
      <c r="H6" s="7">
        <v>17.2</v>
      </c>
      <c r="I6" s="7">
        <v>8.25</v>
      </c>
      <c r="J6" s="7" t="s">
        <v>1</v>
      </c>
      <c r="K6" s="7">
        <v>8</v>
      </c>
      <c r="L6" s="8" t="s">
        <v>1</v>
      </c>
    </row>
    <row r="7" spans="1:17" s="9" customFormat="1" ht="33.75" customHeight="1">
      <c r="A7" s="7" t="s">
        <v>17</v>
      </c>
      <c r="B7" s="7">
        <f t="shared" ref="B7:B11" si="1">E7+F7+G7+H7+I7+J7+K7+L7</f>
        <v>150.83000000000001</v>
      </c>
      <c r="C7" s="7">
        <v>31.05</v>
      </c>
      <c r="D7" s="7" t="s">
        <v>1</v>
      </c>
      <c r="E7" s="7">
        <f t="shared" si="0"/>
        <v>31.05</v>
      </c>
      <c r="F7" s="7">
        <v>2.52</v>
      </c>
      <c r="G7" s="7">
        <v>6.08</v>
      </c>
      <c r="H7" s="7">
        <v>91.93</v>
      </c>
      <c r="I7" s="7">
        <v>10.28</v>
      </c>
      <c r="J7" s="7">
        <v>8.9700000000000006</v>
      </c>
      <c r="K7" s="7" t="s">
        <v>1</v>
      </c>
      <c r="L7" s="8" t="s">
        <v>1</v>
      </c>
    </row>
    <row r="8" spans="1:17" s="9" customFormat="1" ht="33.75" customHeight="1">
      <c r="A8" s="7" t="s">
        <v>18</v>
      </c>
      <c r="B8" s="7">
        <f t="shared" si="1"/>
        <v>46.1</v>
      </c>
      <c r="C8" s="7">
        <v>17.93</v>
      </c>
      <c r="D8" s="7" t="s">
        <v>1</v>
      </c>
      <c r="E8" s="7">
        <f t="shared" si="0"/>
        <v>17.93</v>
      </c>
      <c r="F8" s="7">
        <v>1.48</v>
      </c>
      <c r="G8" s="7">
        <v>9.5</v>
      </c>
      <c r="H8" s="7">
        <v>17.190000000000001</v>
      </c>
      <c r="I8" s="7" t="s">
        <v>1</v>
      </c>
      <c r="J8" s="7" t="s">
        <v>1</v>
      </c>
      <c r="K8" s="7" t="s">
        <v>1</v>
      </c>
      <c r="L8" s="8" t="s">
        <v>1</v>
      </c>
    </row>
    <row r="9" spans="1:17" s="9" customFormat="1" ht="33.75" customHeight="1">
      <c r="A9" s="7" t="s">
        <v>19</v>
      </c>
      <c r="B9" s="7">
        <f t="shared" si="1"/>
        <v>204.07999999999998</v>
      </c>
      <c r="C9" s="7">
        <v>33.869999999999997</v>
      </c>
      <c r="D9" s="7" t="s">
        <v>1</v>
      </c>
      <c r="E9" s="7">
        <f t="shared" si="0"/>
        <v>33.869999999999997</v>
      </c>
      <c r="F9" s="7">
        <v>10.65</v>
      </c>
      <c r="G9" s="7">
        <v>15.43</v>
      </c>
      <c r="H9" s="7" t="s">
        <v>1</v>
      </c>
      <c r="I9" s="7" t="s">
        <v>1</v>
      </c>
      <c r="J9" s="7" t="s">
        <v>1</v>
      </c>
      <c r="K9" s="7" t="s">
        <v>1</v>
      </c>
      <c r="L9" s="8">
        <v>144.13</v>
      </c>
      <c r="Q9" s="10"/>
    </row>
    <row r="10" spans="1:17" s="9" customFormat="1" ht="33.75" customHeight="1">
      <c r="A10" s="7" t="s">
        <v>20</v>
      </c>
      <c r="B10" s="7">
        <f t="shared" si="1"/>
        <v>11.86</v>
      </c>
      <c r="C10" s="7" t="s">
        <v>1</v>
      </c>
      <c r="D10" s="7" t="s">
        <v>1</v>
      </c>
      <c r="E10" s="7" t="s">
        <v>1</v>
      </c>
      <c r="F10" s="7" t="s">
        <v>1</v>
      </c>
      <c r="G10" s="7">
        <v>11.59</v>
      </c>
      <c r="H10" s="7" t="s">
        <v>1</v>
      </c>
      <c r="I10" s="7" t="s">
        <v>1</v>
      </c>
      <c r="J10" s="7">
        <v>0.27</v>
      </c>
      <c r="K10" s="7" t="s">
        <v>1</v>
      </c>
      <c r="L10" s="8" t="s">
        <v>1</v>
      </c>
    </row>
    <row r="11" spans="1:17" s="9" customFormat="1" ht="33.75" customHeight="1">
      <c r="A11" s="7" t="s">
        <v>21</v>
      </c>
      <c r="B11" s="7">
        <f t="shared" si="1"/>
        <v>37.519999999999996</v>
      </c>
      <c r="C11" s="7" t="s">
        <v>1</v>
      </c>
      <c r="D11" s="7" t="s">
        <v>1</v>
      </c>
      <c r="E11" s="7" t="s">
        <v>1</v>
      </c>
      <c r="F11" s="7">
        <v>3.26</v>
      </c>
      <c r="G11" s="7" t="s">
        <v>1</v>
      </c>
      <c r="H11" s="7">
        <v>5.52</v>
      </c>
      <c r="I11" s="7">
        <v>19.7</v>
      </c>
      <c r="J11" s="7">
        <v>4.01</v>
      </c>
      <c r="K11" s="7">
        <v>5.03</v>
      </c>
      <c r="L11" s="8" t="s">
        <v>1</v>
      </c>
    </row>
    <row r="12" spans="1:17" s="9" customFormat="1" ht="33.75" customHeight="1">
      <c r="A12" s="7" t="s">
        <v>22</v>
      </c>
      <c r="B12" s="7">
        <f>SUM(B6:B11)</f>
        <v>631.1</v>
      </c>
      <c r="C12" s="7">
        <f t="shared" ref="C12:L12" si="2">SUM(C6:C11)</f>
        <v>154.28</v>
      </c>
      <c r="D12" s="7">
        <f t="shared" si="2"/>
        <v>26.53</v>
      </c>
      <c r="E12" s="7">
        <f t="shared" si="2"/>
        <v>180.81000000000003</v>
      </c>
      <c r="F12" s="7">
        <f t="shared" si="2"/>
        <v>24.29</v>
      </c>
      <c r="G12" s="7">
        <f t="shared" si="2"/>
        <v>85.52000000000001</v>
      </c>
      <c r="H12" s="7">
        <f t="shared" si="2"/>
        <v>131.84</v>
      </c>
      <c r="I12" s="7">
        <f t="shared" si="2"/>
        <v>38.230000000000004</v>
      </c>
      <c r="J12" s="7">
        <f t="shared" si="2"/>
        <v>13.25</v>
      </c>
      <c r="K12" s="7">
        <f t="shared" si="2"/>
        <v>13.030000000000001</v>
      </c>
      <c r="L12" s="7">
        <f t="shared" si="2"/>
        <v>144.13</v>
      </c>
    </row>
    <row r="13" spans="1:17" ht="30.75" customHeight="1">
      <c r="A13" s="5" t="s">
        <v>14</v>
      </c>
      <c r="B13" s="15" t="s">
        <v>2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1"/>
      <c r="N13" s="11"/>
    </row>
  </sheetData>
  <mergeCells count="13">
    <mergeCell ref="A2:L2"/>
    <mergeCell ref="I3:L3"/>
    <mergeCell ref="C4:E4"/>
    <mergeCell ref="B13:L13"/>
    <mergeCell ref="A4:A5"/>
    <mergeCell ref="B4:B5"/>
    <mergeCell ref="F4:F5"/>
    <mergeCell ref="G4:G5"/>
    <mergeCell ref="H4:H5"/>
    <mergeCell ref="I4:I5"/>
    <mergeCell ref="J4:J5"/>
    <mergeCell ref="K4:K5"/>
    <mergeCell ref="L4:L5"/>
  </mergeCells>
  <phoneticPr fontId="1" type="noConversion"/>
  <printOptions horizontalCentered="1"/>
  <pageMargins left="0.98425196850393704" right="0.98425196850393704" top="0.98425196850393704" bottom="0.98425196850393704" header="0.59055118110236227" footer="0.5905511811023622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2023-04-21T01:34:06Z</cp:lastPrinted>
  <dcterms:created xsi:type="dcterms:W3CDTF">2022-02-22T06:40:00Z</dcterms:created>
  <dcterms:modified xsi:type="dcterms:W3CDTF">2023-04-26T07:03:14Z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46225618C4AE497BAD64A40D00A35F87</vt:lpwstr>
  </property>
  <property fmtid="{D5CDD505-2E9C-101B-9397-08002B2CF9AE}" pid="3" name="KSOProductBuildVer">
    <vt:lpwstr>2052-11.1.0.14036</vt:lpwstr>
  </property>
</Properties>
</file>